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INFORMACION FINANCIERA\PRIMER TRIMESTRE 2025\"/>
    </mc:Choice>
  </mc:AlternateContent>
  <xr:revisionPtr revIDLastSave="0" documentId="13_ncr:1_{BA6BDDB7-2D32-47A9-B41F-F68CCDC6BF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  <c r="F24" i="4"/>
  <c r="E24" i="4"/>
  <c r="F14" i="4"/>
  <c r="F26" i="4" s="1"/>
  <c r="E14" i="4"/>
  <c r="E26" i="4" s="1"/>
  <c r="F46" i="4" l="1"/>
  <c r="E46" i="4"/>
  <c r="E48" i="4" s="1"/>
  <c r="F48" i="4"/>
  <c r="C26" i="4"/>
  <c r="B26" i="4"/>
  <c r="C13" i="4"/>
  <c r="B13" i="4"/>
  <c r="F2" i="4"/>
  <c r="E2" i="4"/>
  <c r="C2" i="4"/>
  <c r="B28" i="4" l="1"/>
  <c r="C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<sst xmlns="http://schemas.openxmlformats.org/spreadsheetml/2006/main" count="62" uniqueCount="61">
  <si>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</si>
  <si>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</si>
  <si>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</si>
  <si>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</si>
  <si>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</si>
  <si>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</si>
  <si>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</si>
  <si>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</si>
  <si>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</si>
  <si>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</si>
  <si>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</si>
  <si>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</si>
  <si>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</si>
  <si>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</si>
  <si>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</si>
  <si>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</si>
  <si>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</si>
  <si>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</si>
  <si>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</si>
  <si>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</si>
  <si>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</si>
  <si>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</si>
  <si>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</si>
  <si>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</si>
  <si>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</si>
  <si>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</si>
  <si>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</si>
  <si>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</si>
  <si>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</si>
  <si>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</si>
  <si>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</si>
  <si>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</si>
  <si>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</si>
  <si>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</si>
  <si>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</si>
  <si>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</si>
  <si>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</si>
  <si>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</si>
  <si>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</si>
  <si>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</si>
  <si>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</si>
  <si>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</si>
  <si>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</si>
  <si>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</si>
  <si>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</si>
  <si>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</si>
  <si>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</si>
  <si>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</si>
  <si>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</si>
  <si>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</si>
  <si>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</si>
  <si>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</si>
  <si>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</si>
  <si>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</si>
  <si>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</si>
  <si>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</si>
  <si>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</si>
  <si>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</si>
  <si>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</si>
  <si>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</si>
  <si>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Vivienda de León, Guanajuato (IMUVI)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</si>
</sst>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2068289</xdr:colOff>
      <xdr:row>54</xdr:row>
      <xdr:rowOff>2</xdr:rowOff>
    </xdr:from>
    <xdr:to>
      <xdr:col>4</xdr:col>
      <xdr:colOff>130032</xdr:colOff>
      <xdr:row>59</xdr:row>
      <xdr:rowOff>4281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9E8ECE-206A-4CBE-AA31-4724C3852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9" y="8591552"/>
          <a:ext cx="6939043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237676015.97</v>
      </c>
      <c r="C5" s="11">
        <v>223725133.41999999</v>
      </c>
      <c r="D5" s="10" t="s">
        <v>6</v>
      </c>
      <c r="E5" s="11">
        <v>5922165.0499999998</v>
      </c>
      <c r="F5" s="12">
        <v>8546106.9900000002</v>
      </c>
    </row>
    <row r="6" spans="1:6" x14ac:dyDescent="0.2">
      <c r="A6" s="10" t="s">
        <v>7</v>
      </c>
      <c r="B6" s="11">
        <v>24344684.5</v>
      </c>
      <c r="C6" s="11">
        <v>17270989.07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5490809.5</v>
      </c>
      <c r="C7" s="11">
        <v>5461105.54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241855263.58000001</v>
      </c>
      <c r="C8" s="11">
        <v>248725179.61000001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2">
        <v>0</v>
      </c>
    </row>
    <row r="10" spans="1:6" ht="22.5" x14ac:dyDescent="0.2">
      <c r="A10" s="10" t="s">
        <v>15</v>
      </c>
      <c r="B10" s="11">
        <v>-1650088.71</v>
      </c>
      <c r="C10" s="11">
        <v>-1650088.71</v>
      </c>
      <c r="D10" s="10" t="s">
        <v>16</v>
      </c>
      <c r="E10" s="11">
        <v>22663640.879999999</v>
      </c>
      <c r="F10" s="12">
        <v>22097150.859999999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507716684.84000003</v>
      </c>
      <c r="C13" s="14">
        <f>+C5+C6+C7+C8+C9+C10+C11</f>
        <v>493532318.93000001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28585805.93</v>
      </c>
      <c r="F14" s="19">
        <f>+F5+F6+F7+F8+F9+F10+F11+F12</f>
        <v>30643257.850000001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230758630.46000001</v>
      </c>
      <c r="C17" s="11">
        <v>232791788.41999999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46969027.950000003</v>
      </c>
      <c r="C18" s="11">
        <v>46969027.950000003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22250514.68</v>
      </c>
      <c r="C19" s="11">
        <v>22191730.449999999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3746214.21</v>
      </c>
      <c r="C20" s="11">
        <v>3746214.21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-41846020.880000003</v>
      </c>
      <c r="C21" s="11">
        <v>-40910913.579999998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f>+E17+E18+E19+E20+E21+E22</f>
        <v>0</v>
      </c>
      <c r="F24" s="19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261878366.42000002</v>
      </c>
      <c r="C26" s="14">
        <f>+C16+C17+C18+C19+C20+C21+C22+C23+C24</f>
        <v>264787847.44999999</v>
      </c>
      <c r="D26" s="21" t="s">
        <v>41</v>
      </c>
      <c r="E26" s="14">
        <f>+E14+E24</f>
        <v>28585805.93</v>
      </c>
      <c r="F26" s="19">
        <f>+F14+F24</f>
        <v>30643257.850000001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769595051.25999999</v>
      </c>
      <c r="C28" s="14">
        <f>+C13+C26</f>
        <v>758320166.38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f>+E31+E32+E33</f>
        <v>258531590.39999998</v>
      </c>
      <c r="F30" s="19">
        <f>+F31+F32+F33</f>
        <v>258531590.39999998</v>
      </c>
    </row>
    <row r="31" spans="1:6" x14ac:dyDescent="0.2">
      <c r="A31" s="22"/>
      <c r="B31" s="23"/>
      <c r="C31" s="16"/>
      <c r="D31" s="10" t="s">
        <v>45</v>
      </c>
      <c r="E31" s="11">
        <v>171071619.38999999</v>
      </c>
      <c r="F31" s="12">
        <v>171071619.38999999</v>
      </c>
    </row>
    <row r="32" spans="1:6" x14ac:dyDescent="0.2">
      <c r="A32" s="22"/>
      <c r="B32" s="23"/>
      <c r="C32" s="16"/>
      <c r="D32" s="10" t="s">
        <v>46</v>
      </c>
      <c r="E32" s="11">
        <v>87459971.010000005</v>
      </c>
      <c r="F32" s="12">
        <v>87459971.010000005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f>+E36+E37+E38+E39+E40</f>
        <v>482477654.93000007</v>
      </c>
      <c r="F35" s="19">
        <f>+F36+F37+F38+F39+F40</f>
        <v>469145318.13000005</v>
      </c>
    </row>
    <row r="36" spans="1:6" x14ac:dyDescent="0.2">
      <c r="A36" s="22"/>
      <c r="B36" s="23"/>
      <c r="C36" s="16"/>
      <c r="D36" s="10" t="s">
        <v>49</v>
      </c>
      <c r="E36" s="11">
        <v>13332336.800000001</v>
      </c>
      <c r="F36" s="12">
        <v>43423887.550000012</v>
      </c>
    </row>
    <row r="37" spans="1:6" x14ac:dyDescent="0.2">
      <c r="A37" s="22"/>
      <c r="B37" s="23"/>
      <c r="C37" s="16"/>
      <c r="D37" s="10" t="s">
        <v>50</v>
      </c>
      <c r="E37" s="11">
        <v>467467165.81</v>
      </c>
      <c r="F37" s="12">
        <v>424043278.25999999</v>
      </c>
    </row>
    <row r="38" spans="1:6" x14ac:dyDescent="0.2">
      <c r="A38" s="22"/>
      <c r="B38" s="23"/>
      <c r="C38" s="16"/>
      <c r="D38" s="10" t="s">
        <v>51</v>
      </c>
      <c r="E38" s="11">
        <v>3005470.66</v>
      </c>
      <c r="F38" s="12">
        <v>3005470.66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-1327318.3400000001</v>
      </c>
      <c r="F40" s="12">
        <v>-1327318.3400000001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f>+E43+E44</f>
        <v>0</v>
      </c>
      <c r="F42" s="19">
        <f>+F43+F44</f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f>+E30+E35+E42</f>
        <v>741009245.33000004</v>
      </c>
      <c r="F46" s="19">
        <f>+F30+F35+F42</f>
        <v>727676908.52999997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f>+E26+E46</f>
        <v>769595051.25999999</v>
      </c>
      <c r="F48" s="14">
        <f>+F26+F46</f>
        <v>758320166.38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19685039370078741" right="0.19685039370078741" top="0.78740157480314965" bottom="0.78740157480314965" header="0" footer="0"/>
  <pageSetup scale="72" orientation="landscape" r:id="rId1"/>
  <headerFooter alignWithMargins="0"/>
  <ignoredErrors>
    <ignoredError sqref="C2:F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Carlo Mota</cp:lastModifiedBy>
  <cp:revision/>
  <cp:lastPrinted>2025-04-09T15:14:54Z</cp:lastPrinted>
  <dcterms:created xsi:type="dcterms:W3CDTF">2012-12-11T20:26:08Z</dcterms:created>
  <dcterms:modified xsi:type="dcterms:W3CDTF">2025-04-09T19:40:41Z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